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jackkeeley/Downloads/"/>
    </mc:Choice>
  </mc:AlternateContent>
  <bookViews>
    <workbookView xWindow="0" yWindow="460" windowWidth="25600" windowHeight="15440" tabRatio="500"/>
  </bookViews>
  <sheets>
    <sheet name="Overview" sheetId="1" r:id="rId1"/>
  </sheets>
  <definedNames>
    <definedName name="_xlnm._FilterDatabase" localSheetId="0" hidden="1">Overview!$A$1:$E$54</definedName>
  </definedNames>
  <calcPr calcId="150000" iterate="1" iterateDelta="9.999999999999445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6" i="1" l="1"/>
  <c r="C56" i="1"/>
  <c r="B56" i="1"/>
  <c r="H2" i="1"/>
  <c r="H3" i="1"/>
  <c r="H4" i="1"/>
  <c r="H5" i="1"/>
  <c r="H6" i="1"/>
</calcChain>
</file>

<file path=xl/sharedStrings.xml><?xml version="1.0" encoding="utf-8"?>
<sst xmlns="http://schemas.openxmlformats.org/spreadsheetml/2006/main" count="107" uniqueCount="66">
  <si>
    <t>Club/Org</t>
  </si>
  <si>
    <t xml:space="preserve">Requested </t>
  </si>
  <si>
    <t>Recommended</t>
  </si>
  <si>
    <t>Allocated</t>
  </si>
  <si>
    <t>Approved</t>
  </si>
  <si>
    <t>2017-2018 Overall</t>
  </si>
  <si>
    <t>Alpha Sigma Tau</t>
  </si>
  <si>
    <t>Omnibus</t>
  </si>
  <si>
    <t>2017-2018 Initial</t>
  </si>
  <si>
    <t>Anime Club</t>
  </si>
  <si>
    <t>Block Allocations</t>
  </si>
  <si>
    <t>Big Partner Little Partner</t>
  </si>
  <si>
    <t>Senate Budget</t>
  </si>
  <si>
    <t>Botany Club</t>
  </si>
  <si>
    <t>Chemistry Club</t>
  </si>
  <si>
    <t>Starting Contingency</t>
  </si>
  <si>
    <t>Club Tennis</t>
  </si>
  <si>
    <t>College Against Cancer</t>
  </si>
  <si>
    <t>Connecting Clouds</t>
  </si>
  <si>
    <t>Readership Program</t>
  </si>
  <si>
    <t>CRU</t>
  </si>
  <si>
    <t>Dance Team</t>
  </si>
  <si>
    <t>Eta Sigma Phi</t>
  </si>
  <si>
    <t>French Club</t>
  </si>
  <si>
    <t>Geology</t>
  </si>
  <si>
    <t>German Club</t>
  </si>
  <si>
    <t>Gustavus Dance Company</t>
  </si>
  <si>
    <t>Gustavus Martial Art</t>
  </si>
  <si>
    <t>Gustavus Meditation</t>
  </si>
  <si>
    <t>Gustie Buddies</t>
  </si>
  <si>
    <t>Habitat for Humanity</t>
  </si>
  <si>
    <t>HACO</t>
  </si>
  <si>
    <t>Her Campus</t>
  </si>
  <si>
    <t>Hill Crew</t>
  </si>
  <si>
    <t>History Club</t>
  </si>
  <si>
    <t>ICC</t>
  </si>
  <si>
    <t>Investment Club</t>
  </si>
  <si>
    <t>MCS</t>
  </si>
  <si>
    <t>Men's Lacrosse</t>
  </si>
  <si>
    <t>Men's NordicSki Club</t>
  </si>
  <si>
    <t>Model UN</t>
  </si>
  <si>
    <t>Nu Rho Psi</t>
  </si>
  <si>
    <t>PASO</t>
  </si>
  <si>
    <t>Pre-Vet</t>
  </si>
  <si>
    <t>Prepare Ministries</t>
  </si>
  <si>
    <t>Proclaim</t>
  </si>
  <si>
    <t>Queers &amp; Allies</t>
  </si>
  <si>
    <t>Running Club</t>
  </si>
  <si>
    <t>Russian Club</t>
  </si>
  <si>
    <t>Sigma Delta Pi</t>
  </si>
  <si>
    <t>SPS</t>
  </si>
  <si>
    <t>Stress Busters</t>
  </si>
  <si>
    <t>Swing Club</t>
  </si>
  <si>
    <t>Tri Sigma</t>
  </si>
  <si>
    <t>Vikings Society</t>
  </si>
  <si>
    <t>Women Nordic Ski Club</t>
  </si>
  <si>
    <t>Women Rugby</t>
  </si>
  <si>
    <t>Women's Lacrosse</t>
  </si>
  <si>
    <t>Men's Rugby</t>
  </si>
  <si>
    <t>DLC (Block)</t>
  </si>
  <si>
    <t>IGS (Block)</t>
  </si>
  <si>
    <t>PA (Block)</t>
  </si>
  <si>
    <t>SAVE (Block)</t>
  </si>
  <si>
    <t>Senior Week (Block)</t>
  </si>
  <si>
    <t>Student Senate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</si>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</sst>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_(&quot;$&quot;* #,##0_);_(&quot;$&quot;* \(#,##0\);_(&quot;$&quot;* &quot;-&quot;??_);_(@_)"/>
    <numFmt numFmtId="166" formatCode="&quot;$&quot;#,##0.00;[Red]\-&quot;$&quot;#,##0.00"/>
    <numFmt numFmtId="167" formatCode="0.00_);[Red]\(0.00\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2"/>
      <name val="Times New Roman"/>
      <family val="1"/>
    </font>
    <font>
      <sz val="11"/>
      <color indexed="8"/>
      <name val="Helvetica Neue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4" fillId="0" borderId="0"/>
    <xf numFmtId="0" fontId="5" fillId="0" borderId="0"/>
    <xf numFmtId="0" fontId="10" fillId="0" borderId="0" applyNumberFormat="0" applyFill="0" applyBorder="0" applyProtection="0">
      <alignment vertical="top"/>
    </xf>
    <xf numFmtId="0" fontId="4" fillId="0" borderId="0"/>
    <xf numFmtId="0" fontId="11" fillId="0" borderId="0" applyNumberFormat="0" applyFill="0" applyBorder="0" applyProtection="0">
      <alignment vertical="top" wrapText="1"/>
    </xf>
    <xf numFmtId="0" fontId="12" fillId="0" borderId="0"/>
  </cellStyleXfs>
  <cellXfs count="3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164" fontId="0" fillId="0" borderId="0" xfId="0" applyNumberFormat="1"/>
    <xf numFmtId="16" fontId="0" fillId="0" borderId="0" xfId="1" applyNumberFormat="1" applyFont="1" applyFill="1"/>
    <xf numFmtId="0" fontId="2" fillId="0" borderId="0" xfId="0" applyFont="1"/>
    <xf numFmtId="44" fontId="2" fillId="0" borderId="0" xfId="0" applyNumberFormat="1" applyFont="1" applyFill="1" applyBorder="1"/>
    <xf numFmtId="0" fontId="0" fillId="0" borderId="0" xfId="0" applyFill="1"/>
    <xf numFmtId="164" fontId="0" fillId="0" borderId="0" xfId="0" applyNumberFormat="1" applyFill="1"/>
    <xf numFmtId="165" fontId="0" fillId="0" borderId="0" xfId="2" applyNumberFormat="1" applyFont="1" applyFill="1"/>
    <xf numFmtId="44" fontId="0" fillId="0" borderId="0" xfId="0" applyNumberFormat="1" applyFont="1" applyFill="1" applyBorder="1"/>
    <xf numFmtId="44" fontId="0" fillId="0" borderId="0" xfId="2" applyFont="1" applyFill="1"/>
    <xf numFmtId="164" fontId="0" fillId="0" borderId="0" xfId="2" applyNumberFormat="1" applyFont="1" applyFill="1"/>
    <xf numFmtId="0" fontId="0" fillId="0" borderId="1" xfId="0" applyBorder="1"/>
    <xf numFmtId="44" fontId="0" fillId="0" borderId="1" xfId="0" applyNumberFormat="1" applyFont="1" applyFill="1" applyBorder="1"/>
    <xf numFmtId="44" fontId="0" fillId="0" borderId="0" xfId="0" applyNumberFormat="1" applyFill="1"/>
    <xf numFmtId="166" fontId="0" fillId="0" borderId="0" xfId="0" applyNumberFormat="1" applyFill="1"/>
    <xf numFmtId="44" fontId="0" fillId="0" borderId="0" xfId="0" applyNumberFormat="1"/>
    <xf numFmtId="166" fontId="0" fillId="0" borderId="0" xfId="0" applyNumberFormat="1"/>
    <xf numFmtId="8" fontId="0" fillId="0" borderId="0" xfId="0" applyNumberFormat="1" applyFont="1" applyFill="1"/>
    <xf numFmtId="167" fontId="0" fillId="0" borderId="0" xfId="0" applyNumberFormat="1" applyFont="1"/>
    <xf numFmtId="3" fontId="0" fillId="0" borderId="0" xfId="0" applyNumberFormat="1" applyFill="1"/>
    <xf numFmtId="164" fontId="0" fillId="7" borderId="0" xfId="0" applyNumberFormat="1" applyFill="1"/>
    <xf numFmtId="0" fontId="0" fillId="3" borderId="0" xfId="0" applyFill="1"/>
    <xf numFmtId="164" fontId="0" fillId="3" borderId="0" xfId="0" applyNumberFormat="1" applyFill="1"/>
    <xf numFmtId="16" fontId="0" fillId="0" borderId="0" xfId="0" applyNumberFormat="1" applyFill="1"/>
    <xf numFmtId="166" fontId="0" fillId="3" borderId="0" xfId="0" applyNumberFormat="1" applyFill="1"/>
    <xf numFmtId="165" fontId="0" fillId="3" borderId="0" xfId="2" applyNumberFormat="1" applyFont="1" applyFill="1"/>
    <xf numFmtId="0" fontId="3" fillId="8" borderId="0" xfId="0" applyFont="1" applyFill="1"/>
    <xf numFmtId="164" fontId="3" fillId="8" borderId="0" xfId="0" applyNumberFormat="1" applyFont="1" applyFill="1"/>
    <xf numFmtId="165" fontId="3" fillId="8" borderId="0" xfId="2" applyNumberFormat="1" applyFont="1" applyFill="1"/>
    <xf numFmtId="165" fontId="0" fillId="0" borderId="0" xfId="0" applyNumberForma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5">
    <cellStyle name="Comma" xfId="1" builtinId="3"/>
    <cellStyle name="Currency" xfId="2" builtinId="4"/>
    <cellStyle name="Currency 2" xfId="3"/>
    <cellStyle name="Currency 2 2" xfId="4"/>
    <cellStyle name="Hyperlink 2" xfId="5"/>
    <cellStyle name="Hyperlink 2 2" xfId="6"/>
    <cellStyle name="Hyperlink 3" xfId="7"/>
    <cellStyle name="Normal" xfId="0" builtinId="0"/>
    <cellStyle name="Normal 2" xfId="8"/>
    <cellStyle name="Normal 3" xfId="9"/>
    <cellStyle name="Normal 3 2" xfId="10"/>
    <cellStyle name="Normal 4" xfId="11"/>
    <cellStyle name="Normal 4 2" xfId="12"/>
    <cellStyle name="Normal 5" xfId="13"/>
    <cellStyle name="Normal 6" xfId="14"/>
  </cellStyles>
  <dxfs count="4">
    <dxf>
      <font>
        <color rgb="FF9C0006"/>
      </font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432FF"/>
  </sheetPr>
  <dimension ref="A1:M65"/>
  <sheetViews>
    <sheetView tabSelected="1" workbookViewId="0">
      <pane ySplit="1" topLeftCell="A2" activePane="bottomLeft" state="frozen"/>
      <selection pane="bottomLeft" activeCell="G22" sqref="G22"/>
    </sheetView>
  </sheetViews>
  <sheetFormatPr baseColWidth="10" defaultColWidth="11" defaultRowHeight="16" x14ac:dyDescent="0.2"/>
  <cols>
    <col min="1" max="1" width="22.33203125" bestFit="1" customWidth="1"/>
    <col min="2" max="2" width="22.5" bestFit="1" customWidth="1"/>
    <col min="3" max="3" width="13.5" bestFit="1" customWidth="1"/>
    <col min="4" max="4" width="11.33203125" bestFit="1" customWidth="1"/>
    <col min="5" max="6" width="11" style="12"/>
    <col min="7" max="7" width="23" bestFit="1" customWidth="1"/>
    <col min="8" max="8" width="18.1640625" bestFit="1" customWidth="1"/>
    <col min="9" max="9" width="11.5" bestFit="1" customWidth="1"/>
    <col min="11" max="11" width="22.83203125" customWidth="1"/>
    <col min="12" max="12" width="14.1640625" customWidth="1"/>
    <col min="13" max="13" width="11" customWidth="1"/>
  </cols>
  <sheetData>
    <row r="1" spans="1:13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7" t="s">
        <v>5</v>
      </c>
      <c r="H1" s="7"/>
    </row>
    <row r="2" spans="1:13" x14ac:dyDescent="0.2">
      <c r="A2" t="s">
        <v>6</v>
      </c>
      <c r="B2" s="8">
        <v>3005</v>
      </c>
      <c r="C2" s="8">
        <v>2610</v>
      </c>
      <c r="D2" s="14">
        <v>2610</v>
      </c>
      <c r="E2" s="9" t="s">
        <v>7</v>
      </c>
      <c r="F2" s="9"/>
      <c r="G2" s="10" t="s">
        <v>8</v>
      </c>
      <c r="H2" s="11">
        <f>300935.89+6060</f>
        <v>306995.89</v>
      </c>
      <c r="K2" s="12"/>
      <c r="L2" s="12"/>
      <c r="M2" s="12"/>
    </row>
    <row r="3" spans="1:13" x14ac:dyDescent="0.2">
      <c r="A3" s="12" t="s">
        <v>9</v>
      </c>
      <c r="B3" s="13">
        <v>1500</v>
      </c>
      <c r="C3" s="13">
        <v>1100</v>
      </c>
      <c r="D3" s="14">
        <v>1100</v>
      </c>
      <c r="E3" s="9" t="s">
        <v>7</v>
      </c>
      <c r="F3" s="9"/>
      <c r="G3" t="s">
        <v>10</v>
      </c>
      <c r="H3" s="15">
        <f>-SUM(D49:D53)</f>
        <v>-103648.45999999999</v>
      </c>
      <c r="K3" s="12"/>
      <c r="L3" s="16"/>
      <c r="M3" s="16"/>
    </row>
    <row r="4" spans="1:13" x14ac:dyDescent="0.2">
      <c r="A4" t="s">
        <v>11</v>
      </c>
      <c r="B4" s="8">
        <v>600</v>
      </c>
      <c r="C4" s="8">
        <v>0</v>
      </c>
      <c r="D4" s="14">
        <v>600</v>
      </c>
      <c r="E4" s="9">
        <v>42870</v>
      </c>
      <c r="F4" s="9"/>
      <c r="G4" t="s">
        <v>12</v>
      </c>
      <c r="H4" s="15">
        <f>-D54</f>
        <v>-39085</v>
      </c>
      <c r="K4" s="12"/>
      <c r="L4" s="17"/>
      <c r="M4" s="12"/>
    </row>
    <row r="5" spans="1:13" x14ac:dyDescent="0.2">
      <c r="A5" t="s">
        <v>13</v>
      </c>
      <c r="B5" s="8">
        <v>100</v>
      </c>
      <c r="C5" s="8">
        <v>22</v>
      </c>
      <c r="D5" s="14">
        <v>22</v>
      </c>
      <c r="E5" s="9" t="s">
        <v>7</v>
      </c>
      <c r="F5" s="9"/>
      <c r="G5" s="18" t="s">
        <v>0</v>
      </c>
      <c r="H5" s="19">
        <f>-SUM(D2:D48)</f>
        <v>-92659.93</v>
      </c>
      <c r="K5" s="12"/>
      <c r="L5" s="20"/>
      <c r="M5" s="12"/>
    </row>
    <row r="6" spans="1:13" x14ac:dyDescent="0.2">
      <c r="A6" s="12" t="s">
        <v>14</v>
      </c>
      <c r="B6" s="21">
        <v>477.4</v>
      </c>
      <c r="C6" s="21">
        <v>477.4</v>
      </c>
      <c r="D6" s="14">
        <v>477.4</v>
      </c>
      <c r="E6" s="9" t="s">
        <v>7</v>
      </c>
      <c r="F6" s="9"/>
      <c r="G6" t="s">
        <v>15</v>
      </c>
      <c r="H6" s="15">
        <f>SUM(H2:H5)</f>
        <v>71602.500000000029</v>
      </c>
      <c r="K6" s="12"/>
      <c r="L6" s="12"/>
      <c r="M6" s="12"/>
    </row>
    <row r="7" spans="1:13" x14ac:dyDescent="0.2">
      <c r="A7" t="s">
        <v>16</v>
      </c>
      <c r="B7" s="8">
        <v>4730</v>
      </c>
      <c r="C7" s="8">
        <v>4240</v>
      </c>
      <c r="D7" s="14">
        <v>4240</v>
      </c>
      <c r="E7" s="9" t="s">
        <v>7</v>
      </c>
      <c r="F7" s="9"/>
      <c r="H7" s="22"/>
      <c r="K7" s="12"/>
      <c r="L7" s="17"/>
      <c r="M7" s="12"/>
    </row>
    <row r="8" spans="1:13" x14ac:dyDescent="0.2">
      <c r="A8" t="s">
        <v>17</v>
      </c>
      <c r="B8" s="8">
        <v>715</v>
      </c>
      <c r="C8" s="8">
        <v>600</v>
      </c>
      <c r="D8" s="14">
        <v>600</v>
      </c>
      <c r="E8" s="9" t="s">
        <v>7</v>
      </c>
      <c r="F8" s="9"/>
      <c r="K8" s="12"/>
      <c r="L8" s="20"/>
      <c r="M8" s="12"/>
    </row>
    <row r="9" spans="1:13" x14ac:dyDescent="0.2">
      <c r="A9" t="s">
        <v>18</v>
      </c>
      <c r="B9" s="23">
        <v>3816.27</v>
      </c>
      <c r="C9" s="23">
        <v>299.27</v>
      </c>
      <c r="D9" s="14">
        <v>299.27</v>
      </c>
      <c r="E9" s="9" t="s">
        <v>7</v>
      </c>
      <c r="F9" s="9"/>
      <c r="G9" t="s">
        <v>19</v>
      </c>
      <c r="H9" s="24">
        <v>65885.52</v>
      </c>
      <c r="K9" s="12"/>
      <c r="L9" s="12"/>
      <c r="M9" s="12"/>
    </row>
    <row r="10" spans="1:13" x14ac:dyDescent="0.2">
      <c r="A10" t="s">
        <v>20</v>
      </c>
      <c r="B10" s="8">
        <v>1110</v>
      </c>
      <c r="C10" s="8">
        <v>1110</v>
      </c>
      <c r="D10" s="14">
        <v>1110</v>
      </c>
      <c r="E10" s="9" t="s">
        <v>7</v>
      </c>
      <c r="F10" s="9"/>
      <c r="H10" s="24"/>
      <c r="K10" s="12"/>
      <c r="L10" s="16"/>
      <c r="M10" s="16"/>
    </row>
    <row r="11" spans="1:13" x14ac:dyDescent="0.2">
      <c r="A11" t="s">
        <v>21</v>
      </c>
      <c r="B11" s="8">
        <v>4000</v>
      </c>
      <c r="C11" s="8">
        <v>4000</v>
      </c>
      <c r="D11" s="14">
        <v>4000</v>
      </c>
      <c r="E11" s="9" t="s">
        <v>7</v>
      </c>
      <c r="F11" s="9"/>
      <c r="H11" s="25"/>
      <c r="K11" s="12"/>
      <c r="L11" s="20"/>
      <c r="M11" s="12"/>
    </row>
    <row r="12" spans="1:13" x14ac:dyDescent="0.2">
      <c r="A12" t="s">
        <v>22</v>
      </c>
      <c r="B12" s="23">
        <v>568.63</v>
      </c>
      <c r="C12" s="23">
        <v>568.63</v>
      </c>
      <c r="D12" s="14">
        <v>568.63</v>
      </c>
      <c r="E12" s="9" t="s">
        <v>7</v>
      </c>
      <c r="F12" s="9"/>
      <c r="H12" s="25"/>
      <c r="K12" s="12"/>
      <c r="L12" s="12"/>
      <c r="M12" s="12"/>
    </row>
    <row r="13" spans="1:13" x14ac:dyDescent="0.2">
      <c r="A13" t="s">
        <v>23</v>
      </c>
      <c r="B13" s="23">
        <v>452.05</v>
      </c>
      <c r="C13" s="23">
        <v>412.05</v>
      </c>
      <c r="D13" s="14">
        <v>412.05</v>
      </c>
      <c r="E13" s="9" t="s">
        <v>7</v>
      </c>
      <c r="F13" s="9"/>
      <c r="H13" s="25"/>
      <c r="K13" s="26"/>
      <c r="L13" s="12"/>
      <c r="M13" s="12"/>
    </row>
    <row r="14" spans="1:13" x14ac:dyDescent="0.2">
      <c r="A14" t="s">
        <v>24</v>
      </c>
      <c r="B14" s="23">
        <v>961.85</v>
      </c>
      <c r="C14" s="23">
        <v>901.85</v>
      </c>
      <c r="D14" s="14">
        <v>901.85</v>
      </c>
      <c r="E14" s="9" t="s">
        <v>7</v>
      </c>
      <c r="F14" s="9"/>
      <c r="H14" s="25"/>
      <c r="K14" s="12"/>
      <c r="L14" s="12"/>
      <c r="M14" s="12"/>
    </row>
    <row r="15" spans="1:13" x14ac:dyDescent="0.2">
      <c r="A15" t="s">
        <v>25</v>
      </c>
      <c r="B15" s="8">
        <v>530</v>
      </c>
      <c r="C15" s="8">
        <v>290</v>
      </c>
      <c r="D15" s="14">
        <v>290</v>
      </c>
      <c r="E15" s="9" t="s">
        <v>7</v>
      </c>
      <c r="F15" s="9"/>
      <c r="K15" s="12"/>
      <c r="L15" s="12"/>
      <c r="M15" s="12"/>
    </row>
    <row r="16" spans="1:13" x14ac:dyDescent="0.2">
      <c r="A16" s="12" t="s">
        <v>26</v>
      </c>
      <c r="B16" s="13">
        <v>1100</v>
      </c>
      <c r="C16" s="13">
        <v>1100</v>
      </c>
      <c r="D16" s="14">
        <v>1100</v>
      </c>
      <c r="E16" s="9" t="s">
        <v>7</v>
      </c>
      <c r="F16" s="9"/>
      <c r="K16" s="12"/>
      <c r="L16" s="13"/>
      <c r="M16" s="13"/>
    </row>
    <row r="17" spans="1:13" x14ac:dyDescent="0.2">
      <c r="A17" t="s">
        <v>27</v>
      </c>
      <c r="B17" s="8">
        <v>100</v>
      </c>
      <c r="C17" s="8">
        <v>100</v>
      </c>
      <c r="D17" s="14">
        <v>100</v>
      </c>
      <c r="E17" s="9" t="s">
        <v>7</v>
      </c>
      <c r="F17" s="9"/>
      <c r="K17" s="12"/>
      <c r="L17" s="13"/>
      <c r="M17" s="13"/>
    </row>
    <row r="18" spans="1:13" x14ac:dyDescent="0.2">
      <c r="A18" t="s">
        <v>28</v>
      </c>
      <c r="B18" s="8">
        <v>1875</v>
      </c>
      <c r="C18" s="8">
        <v>1870</v>
      </c>
      <c r="D18" s="14">
        <v>1870</v>
      </c>
      <c r="E18" s="9" t="s">
        <v>7</v>
      </c>
      <c r="F18" s="9"/>
      <c r="K18" s="12"/>
      <c r="L18" s="12"/>
      <c r="M18" s="12"/>
    </row>
    <row r="19" spans="1:13" x14ac:dyDescent="0.2">
      <c r="A19" t="s">
        <v>29</v>
      </c>
      <c r="B19" s="23">
        <v>806.85</v>
      </c>
      <c r="C19" s="23">
        <v>796.85</v>
      </c>
      <c r="D19" s="14">
        <v>796.85</v>
      </c>
      <c r="E19" s="9" t="s">
        <v>7</v>
      </c>
      <c r="F19" s="9"/>
    </row>
    <row r="20" spans="1:13" x14ac:dyDescent="0.2">
      <c r="A20" t="s">
        <v>30</v>
      </c>
      <c r="B20" s="23">
        <v>5901.57</v>
      </c>
      <c r="C20" s="23">
        <v>3691.38</v>
      </c>
      <c r="D20" s="14">
        <v>3691.38</v>
      </c>
      <c r="E20" s="9" t="s">
        <v>7</v>
      </c>
      <c r="F20" s="9"/>
      <c r="G20" s="37"/>
      <c r="H20" s="37"/>
    </row>
    <row r="21" spans="1:13" x14ac:dyDescent="0.2">
      <c r="A21" t="s">
        <v>31</v>
      </c>
      <c r="B21" s="8">
        <v>4900</v>
      </c>
      <c r="C21" s="8">
        <v>4900</v>
      </c>
      <c r="D21" s="14">
        <v>4900</v>
      </c>
      <c r="E21" s="9" t="s">
        <v>7</v>
      </c>
      <c r="F21" s="9"/>
      <c r="G21" s="38"/>
      <c r="H21" s="38"/>
    </row>
    <row r="22" spans="1:13" x14ac:dyDescent="0.2">
      <c r="A22" t="s">
        <v>32</v>
      </c>
      <c r="B22" s="8">
        <v>3679</v>
      </c>
      <c r="C22" s="8">
        <v>2039</v>
      </c>
      <c r="D22" s="14">
        <v>2039</v>
      </c>
      <c r="E22" s="9" t="s">
        <v>7</v>
      </c>
      <c r="F22" s="9"/>
      <c r="G22" s="38"/>
      <c r="H22" s="38"/>
    </row>
    <row r="23" spans="1:13" x14ac:dyDescent="0.2">
      <c r="A23" t="s">
        <v>33</v>
      </c>
      <c r="B23" s="8">
        <v>3010</v>
      </c>
      <c r="C23" s="8">
        <v>3010</v>
      </c>
      <c r="D23" s="14">
        <v>3010</v>
      </c>
      <c r="E23" s="9">
        <v>42870</v>
      </c>
      <c r="F23" s="9"/>
      <c r="G23" s="38"/>
      <c r="H23" s="38"/>
    </row>
    <row r="24" spans="1:13" x14ac:dyDescent="0.2">
      <c r="A24" t="s">
        <v>34</v>
      </c>
      <c r="B24" s="23">
        <v>137.08000000000001</v>
      </c>
      <c r="C24" s="23">
        <v>137.08000000000001</v>
      </c>
      <c r="D24" s="14">
        <v>137.08000000000001</v>
      </c>
      <c r="E24" s="9" t="s">
        <v>7</v>
      </c>
      <c r="F24" s="9"/>
      <c r="G24" s="38"/>
      <c r="H24" s="38"/>
    </row>
    <row r="25" spans="1:13" x14ac:dyDescent="0.2">
      <c r="A25" t="s">
        <v>35</v>
      </c>
      <c r="B25" s="23">
        <v>1092.75</v>
      </c>
      <c r="C25" s="23">
        <v>1082.75</v>
      </c>
      <c r="D25" s="14">
        <v>1082.75</v>
      </c>
      <c r="E25" s="9" t="s">
        <v>7</v>
      </c>
      <c r="F25" s="9"/>
      <c r="G25" s="38"/>
      <c r="H25" s="38"/>
    </row>
    <row r="26" spans="1:13" x14ac:dyDescent="0.2">
      <c r="A26" s="12" t="s">
        <v>36</v>
      </c>
      <c r="B26" s="13">
        <v>965</v>
      </c>
      <c r="C26" s="13">
        <v>965</v>
      </c>
      <c r="D26" s="14">
        <v>965</v>
      </c>
      <c r="E26" s="9" t="s">
        <v>7</v>
      </c>
      <c r="F26" s="9"/>
    </row>
    <row r="27" spans="1:13" x14ac:dyDescent="0.2">
      <c r="A27" t="s">
        <v>37</v>
      </c>
      <c r="B27" s="8">
        <v>817</v>
      </c>
      <c r="C27" s="13">
        <v>817</v>
      </c>
      <c r="D27" s="14">
        <v>817</v>
      </c>
      <c r="E27" s="9" t="s">
        <v>7</v>
      </c>
      <c r="F27" s="9"/>
    </row>
    <row r="28" spans="1:13" x14ac:dyDescent="0.2">
      <c r="A28" t="s">
        <v>38</v>
      </c>
      <c r="B28" s="8">
        <v>4200</v>
      </c>
      <c r="C28" s="13">
        <v>4200</v>
      </c>
      <c r="D28" s="14">
        <v>4200</v>
      </c>
      <c r="E28" s="9" t="s">
        <v>7</v>
      </c>
      <c r="F28" s="9"/>
    </row>
    <row r="29" spans="1:13" x14ac:dyDescent="0.2">
      <c r="A29" t="s">
        <v>39</v>
      </c>
      <c r="B29" s="8">
        <v>8637</v>
      </c>
      <c r="C29" s="13">
        <v>6310</v>
      </c>
      <c r="D29" s="14">
        <v>6310</v>
      </c>
      <c r="E29" s="9">
        <v>42870</v>
      </c>
      <c r="F29" s="9"/>
    </row>
    <row r="30" spans="1:13" x14ac:dyDescent="0.2">
      <c r="A30" t="s">
        <v>40</v>
      </c>
      <c r="B30" s="8">
        <v>1500</v>
      </c>
      <c r="C30" s="13">
        <v>1100</v>
      </c>
      <c r="D30" s="14">
        <v>1100</v>
      </c>
      <c r="E30" s="13" t="s">
        <v>7</v>
      </c>
      <c r="F30" s="9"/>
    </row>
    <row r="31" spans="1:13" x14ac:dyDescent="0.2">
      <c r="A31" t="s">
        <v>41</v>
      </c>
      <c r="B31" s="8">
        <v>1117</v>
      </c>
      <c r="C31" s="13">
        <v>487</v>
      </c>
      <c r="D31" s="14">
        <v>487</v>
      </c>
      <c r="E31" s="9" t="s">
        <v>7</v>
      </c>
      <c r="F31" s="9"/>
    </row>
    <row r="32" spans="1:13" x14ac:dyDescent="0.2">
      <c r="A32" t="s">
        <v>42</v>
      </c>
      <c r="B32" s="8">
        <v>3120</v>
      </c>
      <c r="C32" s="13">
        <v>3060</v>
      </c>
      <c r="D32" s="14">
        <v>3060</v>
      </c>
      <c r="E32" s="9" t="s">
        <v>7</v>
      </c>
      <c r="F32" s="9"/>
    </row>
    <row r="33" spans="1:9" x14ac:dyDescent="0.2">
      <c r="A33" t="s">
        <v>43</v>
      </c>
      <c r="B33" s="8">
        <v>525</v>
      </c>
      <c r="C33" s="13">
        <v>475</v>
      </c>
      <c r="D33" s="14">
        <v>475</v>
      </c>
      <c r="E33" s="9" t="s">
        <v>7</v>
      </c>
      <c r="F33" s="9"/>
    </row>
    <row r="34" spans="1:9" x14ac:dyDescent="0.2">
      <c r="A34" t="s">
        <v>44</v>
      </c>
      <c r="B34" s="8">
        <v>1070</v>
      </c>
      <c r="C34" s="13">
        <v>1060</v>
      </c>
      <c r="D34" s="14">
        <v>1060</v>
      </c>
      <c r="E34" s="9" t="s">
        <v>7</v>
      </c>
      <c r="F34" s="9"/>
    </row>
    <row r="35" spans="1:9" x14ac:dyDescent="0.2">
      <c r="A35" t="s">
        <v>45</v>
      </c>
      <c r="B35" s="23">
        <v>427.57</v>
      </c>
      <c r="C35" s="21">
        <v>128.08000000000001</v>
      </c>
      <c r="D35" s="14">
        <v>128.08000000000001</v>
      </c>
      <c r="E35" s="9" t="s">
        <v>7</v>
      </c>
      <c r="F35" s="9"/>
    </row>
    <row r="36" spans="1:9" x14ac:dyDescent="0.2">
      <c r="A36" t="s">
        <v>46</v>
      </c>
      <c r="B36" s="8">
        <v>5330</v>
      </c>
      <c r="C36" s="13">
        <v>3140</v>
      </c>
      <c r="D36" s="14">
        <v>3140</v>
      </c>
      <c r="E36" s="9" t="s">
        <v>7</v>
      </c>
      <c r="F36" s="9"/>
    </row>
    <row r="37" spans="1:9" x14ac:dyDescent="0.2">
      <c r="A37" t="s">
        <v>47</v>
      </c>
      <c r="B37" s="8">
        <v>2256</v>
      </c>
      <c r="C37" s="13">
        <v>2241</v>
      </c>
      <c r="D37" s="14">
        <v>2241</v>
      </c>
      <c r="E37" s="9" t="s">
        <v>7</v>
      </c>
      <c r="F37" s="9"/>
    </row>
    <row r="38" spans="1:9" x14ac:dyDescent="0.2">
      <c r="A38" t="s">
        <v>48</v>
      </c>
      <c r="B38" s="8">
        <v>440</v>
      </c>
      <c r="C38" s="13">
        <v>440</v>
      </c>
      <c r="D38" s="14">
        <v>440</v>
      </c>
      <c r="E38" s="9" t="s">
        <v>7</v>
      </c>
      <c r="F38" s="9"/>
    </row>
    <row r="39" spans="1:9" x14ac:dyDescent="0.2">
      <c r="A39" t="s">
        <v>49</v>
      </c>
      <c r="B39" s="8">
        <v>1010</v>
      </c>
      <c r="C39" s="13">
        <v>1000</v>
      </c>
      <c r="D39" s="14">
        <v>1000</v>
      </c>
      <c r="E39" s="9" t="s">
        <v>7</v>
      </c>
      <c r="F39" s="9"/>
    </row>
    <row r="40" spans="1:9" x14ac:dyDescent="0.2">
      <c r="A40" t="s">
        <v>50</v>
      </c>
      <c r="B40" s="23">
        <v>1239.8</v>
      </c>
      <c r="C40" s="21">
        <v>1234.8</v>
      </c>
      <c r="D40" s="14">
        <v>1234.8</v>
      </c>
      <c r="E40" s="9" t="s">
        <v>7</v>
      </c>
      <c r="F40" s="9"/>
    </row>
    <row r="41" spans="1:9" x14ac:dyDescent="0.2">
      <c r="A41" t="s">
        <v>51</v>
      </c>
      <c r="B41" s="8">
        <v>110</v>
      </c>
      <c r="C41" s="13">
        <v>110</v>
      </c>
      <c r="D41" s="14">
        <v>110</v>
      </c>
      <c r="E41" s="9" t="s">
        <v>7</v>
      </c>
      <c r="F41" s="9"/>
    </row>
    <row r="42" spans="1:9" x14ac:dyDescent="0.2">
      <c r="A42" t="s">
        <v>52</v>
      </c>
      <c r="B42" s="23">
        <v>5915</v>
      </c>
      <c r="C42" s="21">
        <v>5885</v>
      </c>
      <c r="D42" s="14">
        <v>5885</v>
      </c>
      <c r="E42" s="9">
        <v>42870</v>
      </c>
      <c r="F42" s="9"/>
    </row>
    <row r="43" spans="1:9" x14ac:dyDescent="0.2">
      <c r="A43" t="s">
        <v>53</v>
      </c>
      <c r="B43" s="8">
        <v>1100</v>
      </c>
      <c r="C43" s="13">
        <v>1100</v>
      </c>
      <c r="D43" s="14">
        <v>2236.79</v>
      </c>
      <c r="E43" s="9" t="s">
        <v>7</v>
      </c>
      <c r="F43" s="9"/>
    </row>
    <row r="44" spans="1:9" x14ac:dyDescent="0.2">
      <c r="A44" t="s">
        <v>54</v>
      </c>
      <c r="B44" s="8">
        <v>690</v>
      </c>
      <c r="C44" s="13">
        <v>670</v>
      </c>
      <c r="D44" s="14">
        <v>670</v>
      </c>
      <c r="E44" s="9" t="s">
        <v>7</v>
      </c>
      <c r="F44" s="9"/>
    </row>
    <row r="45" spans="1:9" x14ac:dyDescent="0.2">
      <c r="A45" t="s">
        <v>55</v>
      </c>
      <c r="B45" s="8">
        <v>9237</v>
      </c>
      <c r="C45" s="13">
        <v>6910</v>
      </c>
      <c r="D45" s="14">
        <v>6910</v>
      </c>
      <c r="E45" s="9">
        <v>42870</v>
      </c>
      <c r="F45" s="9"/>
    </row>
    <row r="46" spans="1:9" x14ac:dyDescent="0.2">
      <c r="A46" t="s">
        <v>56</v>
      </c>
      <c r="B46" s="8">
        <v>5000</v>
      </c>
      <c r="C46" s="13">
        <v>5000</v>
      </c>
      <c r="D46" s="14">
        <v>5000</v>
      </c>
      <c r="E46" s="9" t="s">
        <v>7</v>
      </c>
      <c r="F46" s="13"/>
    </row>
    <row r="47" spans="1:9" x14ac:dyDescent="0.2">
      <c r="A47" t="s">
        <v>57</v>
      </c>
      <c r="B47" s="23">
        <v>3997.22</v>
      </c>
      <c r="C47" s="13">
        <v>4000</v>
      </c>
      <c r="D47" s="14">
        <v>4000</v>
      </c>
      <c r="E47" s="9" t="s">
        <v>7</v>
      </c>
      <c r="F47" s="13"/>
    </row>
    <row r="48" spans="1:9" x14ac:dyDescent="0.2">
      <c r="A48" s="12" t="s">
        <v>58</v>
      </c>
      <c r="B48" s="27">
        <v>5932</v>
      </c>
      <c r="C48" s="13">
        <v>5232</v>
      </c>
      <c r="D48" s="14">
        <v>5232</v>
      </c>
      <c r="E48" s="9">
        <v>42870</v>
      </c>
      <c r="F48" s="13"/>
      <c r="I48" s="8"/>
    </row>
    <row r="49" spans="1:9" x14ac:dyDescent="0.2">
      <c r="A49" s="28" t="s">
        <v>59</v>
      </c>
      <c r="B49" s="29">
        <v>33000</v>
      </c>
      <c r="C49" s="29">
        <v>28000</v>
      </c>
      <c r="D49" s="29">
        <v>30000</v>
      </c>
      <c r="E49" s="30">
        <v>42863</v>
      </c>
    </row>
    <row r="50" spans="1:9" x14ac:dyDescent="0.2">
      <c r="A50" s="28" t="s">
        <v>60</v>
      </c>
      <c r="B50" s="31">
        <v>34518.46</v>
      </c>
      <c r="C50" s="31">
        <v>27518.46</v>
      </c>
      <c r="D50" s="31">
        <v>25518.46</v>
      </c>
      <c r="E50" s="30">
        <v>42863</v>
      </c>
      <c r="F50" s="13"/>
      <c r="I50" s="8"/>
    </row>
    <row r="51" spans="1:9" x14ac:dyDescent="0.2">
      <c r="A51" s="28" t="s">
        <v>61</v>
      </c>
      <c r="B51" s="29">
        <v>23000</v>
      </c>
      <c r="C51" s="29">
        <v>23000</v>
      </c>
      <c r="D51" s="32">
        <v>23000</v>
      </c>
      <c r="E51" s="30">
        <v>42863</v>
      </c>
    </row>
    <row r="52" spans="1:9" x14ac:dyDescent="0.2">
      <c r="A52" s="28" t="s">
        <v>62</v>
      </c>
      <c r="B52" s="29">
        <v>9180</v>
      </c>
      <c r="C52" s="29">
        <v>7930</v>
      </c>
      <c r="D52" s="32">
        <v>7930</v>
      </c>
      <c r="E52" s="30">
        <v>42863</v>
      </c>
    </row>
    <row r="53" spans="1:9" x14ac:dyDescent="0.2">
      <c r="A53" s="28" t="s">
        <v>63</v>
      </c>
      <c r="B53" s="29">
        <v>28180</v>
      </c>
      <c r="C53" s="29">
        <v>17200</v>
      </c>
      <c r="D53" s="29">
        <v>17200</v>
      </c>
      <c r="E53" s="30">
        <v>42863</v>
      </c>
    </row>
    <row r="54" spans="1:9" x14ac:dyDescent="0.2">
      <c r="A54" s="33" t="s">
        <v>64</v>
      </c>
      <c r="B54" s="34">
        <v>39085</v>
      </c>
      <c r="C54" s="34">
        <v>39085</v>
      </c>
      <c r="D54" s="35">
        <v>39085</v>
      </c>
      <c r="E54" s="30">
        <v>42870</v>
      </c>
      <c r="I54" s="8"/>
    </row>
    <row r="55" spans="1:9" x14ac:dyDescent="0.2">
      <c r="E55" s="30"/>
    </row>
    <row r="56" spans="1:9" x14ac:dyDescent="0.2">
      <c r="A56" s="12" t="s">
        <v>65</v>
      </c>
      <c r="B56" s="8">
        <f>SUM(B2:B54)</f>
        <v>276767.5</v>
      </c>
      <c r="C56" s="8">
        <f t="shared" ref="C56:D56" si="0">SUM(C2:C54)</f>
        <v>233656.6</v>
      </c>
      <c r="D56" s="8">
        <f t="shared" si="0"/>
        <v>235393.38999999998</v>
      </c>
      <c r="E56" s="30"/>
    </row>
    <row r="57" spans="1:9" x14ac:dyDescent="0.2">
      <c r="B57" s="8"/>
      <c r="C57" s="8"/>
      <c r="D57" s="8"/>
      <c r="E57" s="30"/>
    </row>
    <row r="59" spans="1:9" x14ac:dyDescent="0.2">
      <c r="B59" s="8"/>
      <c r="C59" s="8"/>
      <c r="D59" s="8"/>
    </row>
    <row r="61" spans="1:9" x14ac:dyDescent="0.2">
      <c r="B61" s="36"/>
    </row>
    <row r="62" spans="1:9" x14ac:dyDescent="0.2">
      <c r="B62" s="8"/>
    </row>
    <row r="63" spans="1:9" x14ac:dyDescent="0.2">
      <c r="B63" s="8"/>
    </row>
    <row r="64" spans="1:9" x14ac:dyDescent="0.2">
      <c r="B64" s="23"/>
      <c r="C64" s="8"/>
    </row>
    <row r="65" spans="2:3" x14ac:dyDescent="0.2">
      <c r="B65" s="23"/>
      <c r="C65" s="8"/>
    </row>
  </sheetData>
  <autoFilter ref="A1:E54">
    <sortState ref="A2:E54">
      <sortCondition sortBy="cellColor" ref="A1:A54" dxfId="3"/>
    </sortState>
  </autoFilter>
  <mergeCells count="2">
    <mergeCell ref="G1:H1"/>
    <mergeCell ref="G20:H20"/>
  </mergeCells>
  <conditionalFormatting sqref="H2:H6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2017-10-16T21:05:05Z</dcterms:created>
  <dcterms:modified xsi:type="dcterms:W3CDTF">2017-10-16T21:06:29Z</dcterms:modified>
</cp:coreProperties>
</file>